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3" windowWidth="14130" windowHeight="63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<sst xmlns="http://schemas.openxmlformats.org/spreadsheetml/2006/main" count="40" uniqueCount="40">
  <si>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ТСЖ «Адмирала Горшкова 22»</t>
  </si>
  <si>
    <t>Отчет за период с 1 марта 2015 по 01 сентября 2015 г.</t>
  </si>
  <si>
    <r>
      <t xml:space="preserve">Сумма к оплате на содержание и текущий ремонт за истекший период с марта по август: </t>
    </r>
    <r>
      <rPr>
        <b/>
        <sz val="14"/>
        <rFont val="Arial"/>
        <family val="2"/>
      </rPr>
      <t>1 657 000р.</t>
    </r>
  </si>
  <si>
    <r>
      <t xml:space="preserve">Сумма, оплаченная за истекший период с 01 марта (платежи жителей): </t>
    </r>
    <r>
      <rPr>
        <b/>
        <sz val="14"/>
        <rFont val="Arial"/>
        <family val="2"/>
      </rPr>
      <t>1 300 000р.</t>
    </r>
  </si>
  <si>
    <r>
      <t xml:space="preserve">Сумма задолженности: </t>
    </r>
    <r>
      <rPr>
        <b/>
        <sz val="14"/>
        <rFont val="Arial"/>
        <family val="2"/>
      </rPr>
      <t>357 000р.</t>
    </r>
  </si>
  <si>
    <r>
      <t xml:space="preserve">Остаток на счёте дома: </t>
    </r>
    <r>
      <rPr>
        <b/>
        <sz val="14"/>
        <rFont val="Arial"/>
        <family val="2"/>
      </rPr>
      <t>527 000р.</t>
    </r>
  </si>
  <si>
    <t>№ п/п</t>
  </si>
  <si>
    <t>Наименование расходов</t>
  </si>
  <si>
    <t>Рублей в месяц</t>
  </si>
  <si>
    <t>Всего с 01.03.15 г. по 01.09.15 г.</t>
  </si>
  <si>
    <t>Вывоз и утилизация ТБО: март: 24 180р., апрель: 23 400р., май: 30 180р., июнь: 33 900р., + 14 400р.(для ОАО "Славянка" - компенсация за март, когда "Славянка" вывозила ТБО для ТСЖ), июль: 36 180р., август: 26 344р.</t>
  </si>
  <si>
    <t>Уборка мест общего пользования: оплата по договору: март: 0р., апрель: 16 200р., май: 24 760р., июнь: 24 760р., июль: 16 200р., август: 16 200р. (ещё не оплачено со счёта дома)</t>
  </si>
  <si>
    <t xml:space="preserve">Техническое обслуживание лифтов: март: 0р., апрель: 6 671р.,май, июнь, июль, август: 12 508р. (по 6 254р. за 1 лифт в месяц) </t>
  </si>
  <si>
    <t xml:space="preserve">Тех. обслуживание теплового пункта: март, апрель: 0р., май, июнь, июль, август: 6 000р. </t>
  </si>
  <si>
    <t>Бухгалтер: март: 5 000р., апрель - август: 10 000р.,(за август ещё не оплачено со счёта дома)</t>
  </si>
  <si>
    <t>Ответственный за электрохозяйство: 8 000р. на руки + налоги 3 975р. (в марте не работал)</t>
  </si>
  <si>
    <t>Сантехник: 10 000р. в месяц, начиная с июля (за август ещё не оплачено со счёта дома)</t>
  </si>
  <si>
    <t>Юрист: 10 000р. в месяц., начиная с июля (за август ещё не оплачено со счёта дома)</t>
  </si>
  <si>
    <t>Управдом: 35 000р. в месяц., начиная с июля (за август ещё не оплачено со счёта дома)</t>
  </si>
  <si>
    <t>Плата в банк за ведение счёта + интернет - банк</t>
  </si>
  <si>
    <t>комиссия банка за перечисление средств</t>
  </si>
  <si>
    <t xml:space="preserve"> Покупка аппаратуры для связи с  лифтовой диспетчерской: моноблок - 1 шт.-12906р., лифтовые блоки диспетчеризации - 3 шт.-20412р., монтажный к-т и переговорный к-т по 4 шт. 1252,80р. и  1728р. В том числе НДС(18%) 6533-78.</t>
  </si>
  <si>
    <t>Промывка и опрессовка системы отопления (1 раз в год).</t>
  </si>
  <si>
    <t>Денежные средства в подотчет. МФУ 5 650р. Картридж 1 750р. Счет от ВПЭС 1 000р. Трансф. тока 4 200р. Оформ. счета в АТБ 4 150р. Лампы в лифт. шахты, маш. отдел. 1 892р. Инв. д/субб и др. 13 004р.</t>
  </si>
  <si>
    <t>Денежные средства в подотчет. Сумма 21 000 р. Для покупки 150 м провода ПВ-3 25 ж/з в ООО "ЭТС Восток Кабель". Для восстановления украденного кабеля заземления в доме.</t>
  </si>
  <si>
    <t xml:space="preserve">Оплата работ по ремонту кровли согласно договору от 01.07.2015 г. </t>
  </si>
  <si>
    <t>Ден. средства. в подотчет. Для ремонта кровли: Праймер - 4л=4460р. Оцинк. водоотливы- 2952р. Леса строительные - 1800р. Цем., песок, доставка - 1925р. Герметик, проволока- 1278р. Силикон, гидрофобизируещее средство и др. - 3123р.</t>
  </si>
  <si>
    <t>Оплата счёта № 1647 от 15. 07. 2015 г. Покупка у ВПЭС общедомовых электросчётчиков ПСЧ-3ТА - 4 шт. по 2 966,10 р. = 11 864,40 р. В том числе НДС(18%) 2135-60.</t>
  </si>
  <si>
    <t>Оплата по договору № 15/05 от 15. 05. 2015г с ООО "Алком". Установка домофона.</t>
  </si>
  <si>
    <t>Оценка соответствия лифтов в течении срока службы - за 2015 год. (1 лифт - 6 200р.)</t>
  </si>
  <si>
    <t>Денежные средства в подотчет: Бензокоса - 4900р. Удлинитель 50м+розетка - 3325р. Шланг+штуцеры д/насосов в подвал - 1119р. Кран-автосброс+фитинги на тех. этаж - 710р. Цилиндр-секрет в замок дизель-генератора "САТ" (находится за ТП, рядом с детской площадкой) - 490р.</t>
  </si>
  <si>
    <t>Оплата по договору подряда от 22. 05. 2015г. За работы по прокладке (восстановлению) кабеля заземления в доме: 10 000р. + налоги 4610р.</t>
  </si>
  <si>
    <t>Денежные средства в подотчет: Жёсткий диск 1Тб- 3509р. Оплата тел. 89244261180 - 1000р. Флэш-карта- 500р. Бумага для принтера - 480р. Изготовление ключей 2 шт.- 300р. Заказное письмо 4 шт.- 140р. Конверты 4 шт.- 112р.</t>
  </si>
  <si>
    <t>Оплата работ по ремонту кафеля на 1 этаже и ремонту разбитых стёкол на этажах.</t>
  </si>
  <si>
    <t>Денежные средства в подотчет. Клей и затирка для кафеля для ремонта на 1 этаже - 1181р. Сотовый поликарбонат + доставка для ремонта стёкол на этажах - 3200р.</t>
  </si>
  <si>
    <t>Покупка электронной цифровой подписи.</t>
  </si>
  <si>
    <t>Денежные средства в подотчет. Хомуты д/насосов- 185р. Перчатки- 196р. Бур 26см- 156р. Растворитель- 143р. Пластиковые дюбели (грибки) 26 см - 5 шт. - 86,45р.</t>
  </si>
  <si>
    <t>Итого израсходовано средств:</t>
  </si>
  <si>
    <t xml:space="preserve">С уважением, председатель правления ТСЖ «Адмирала Горшкова 22» </t>
  </si>
  <si>
    <t xml:space="preserve">    Гришин В.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</si>
</sst>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9">
    <font>
      <sz val="10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shrinkToFit="1"/>
    </xf>
    <xf numFmtId="3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wrapText="1"/>
    </xf>
    <xf numFmtId="164" fontId="5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4.75390625" style="2" customWidth="1"/>
    <col min="2" max="2" width="110.625" style="27" customWidth="1"/>
    <col min="3" max="3" width="13.00390625" style="2" customWidth="1"/>
    <col min="4" max="4" width="13.375" style="2" customWidth="1"/>
    <col min="5" max="5" width="13.25390625" style="2" bestFit="1" customWidth="1"/>
    <col min="6" max="16384" width="9.125" style="2" customWidth="1"/>
  </cols>
  <sheetData>
    <row r="1" spans="1:4" ht="33" customHeight="1">
      <c r="A1" s="1" t="s">
        <v>0</v>
      </c>
      <c r="B1" s="1"/>
      <c r="C1" s="1"/>
      <c r="D1" s="1"/>
    </row>
    <row r="2" spans="1:4" ht="39.75" customHeight="1">
      <c r="A2" s="3" t="s">
        <v>1</v>
      </c>
      <c r="B2" s="3"/>
      <c r="C2" s="3"/>
      <c r="D2" s="3"/>
    </row>
    <row r="3" spans="1:4" ht="17.25">
      <c r="A3" s="4" t="s">
        <v>2</v>
      </c>
      <c r="B3" s="5"/>
      <c r="C3" s="5"/>
      <c r="D3" s="6"/>
    </row>
    <row r="4" spans="1:4" ht="17.25">
      <c r="A4" s="4" t="s">
        <v>3</v>
      </c>
      <c r="B4" s="5"/>
      <c r="C4" s="5"/>
      <c r="D4" s="6"/>
    </row>
    <row r="5" spans="1:4" ht="17.25">
      <c r="A5" s="4" t="s">
        <v>4</v>
      </c>
      <c r="B5" s="5"/>
      <c r="C5" s="5"/>
      <c r="D5" s="6"/>
    </row>
    <row r="6" spans="1:4" ht="17.25">
      <c r="A6" s="4" t="s">
        <v>5</v>
      </c>
      <c r="B6" s="5"/>
      <c r="C6" s="5"/>
      <c r="D6" s="6"/>
    </row>
    <row r="7" spans="1:4" ht="17.25" thickBot="1">
      <c r="A7" s="7"/>
      <c r="B7" s="7"/>
      <c r="C7" s="7"/>
      <c r="D7" s="7"/>
    </row>
    <row r="8" spans="1:4" ht="40.5">
      <c r="A8" s="8" t="s">
        <v>6</v>
      </c>
      <c r="B8" s="9" t="s">
        <v>7</v>
      </c>
      <c r="C8" s="10" t="s">
        <v>8</v>
      </c>
      <c r="D8" s="11" t="s">
        <v>9</v>
      </c>
    </row>
    <row r="9" spans="1:4" ht="51.75">
      <c r="A9" s="12">
        <v>1</v>
      </c>
      <c r="B9" s="13" t="s">
        <v>10</v>
      </c>
      <c r="C9" s="14">
        <v>26344</v>
      </c>
      <c r="D9" s="15">
        <f>24180+23400+30180+33900+14400+36180+26344</f>
        <v>188584</v>
      </c>
    </row>
    <row r="10" spans="1:4" ht="34.5">
      <c r="A10" s="12">
        <v>2</v>
      </c>
      <c r="B10" s="13" t="s">
        <v>11</v>
      </c>
      <c r="C10" s="16">
        <v>16200</v>
      </c>
      <c r="D10" s="15">
        <f>16200*2+24760*2</f>
        <v>81920</v>
      </c>
    </row>
    <row r="11" spans="1:4" ht="34.5">
      <c r="A11" s="12">
        <v>3</v>
      </c>
      <c r="B11" s="17" t="s">
        <v>12</v>
      </c>
      <c r="C11" s="18">
        <v>12508</v>
      </c>
      <c r="D11" s="19">
        <f>12508*4+6671</f>
        <v>56703</v>
      </c>
    </row>
    <row r="12" spans="1:4" ht="17.25">
      <c r="A12" s="12">
        <v>4</v>
      </c>
      <c r="B12" s="17" t="s">
        <v>13</v>
      </c>
      <c r="C12" s="20">
        <v>6000</v>
      </c>
      <c r="D12" s="19">
        <v>24000</v>
      </c>
    </row>
    <row r="13" spans="1:4" ht="17.25" customHeight="1">
      <c r="A13" s="12">
        <v>5</v>
      </c>
      <c r="B13" s="21" t="s">
        <v>14</v>
      </c>
      <c r="C13" s="16">
        <v>10000</v>
      </c>
      <c r="D13" s="15">
        <v>45000</v>
      </c>
    </row>
    <row r="14" spans="1:4" ht="17.25">
      <c r="A14" s="12">
        <v>6</v>
      </c>
      <c r="B14" s="21" t="s">
        <v>15</v>
      </c>
      <c r="C14" s="16">
        <v>11975</v>
      </c>
      <c r="D14" s="15">
        <f>C14*5</f>
        <v>59875</v>
      </c>
    </row>
    <row r="15" spans="1:4" ht="17.25" customHeight="1">
      <c r="A15" s="12">
        <v>7</v>
      </c>
      <c r="B15" s="21" t="s">
        <v>16</v>
      </c>
      <c r="C15" s="16">
        <v>10000</v>
      </c>
      <c r="D15" s="15">
        <v>10000</v>
      </c>
    </row>
    <row r="16" spans="1:4" ht="17.25">
      <c r="A16" s="12">
        <v>8</v>
      </c>
      <c r="B16" s="21" t="s">
        <v>17</v>
      </c>
      <c r="C16" s="16">
        <v>10000</v>
      </c>
      <c r="D16" s="15">
        <v>10000</v>
      </c>
    </row>
    <row r="17" spans="1:4" ht="17.25">
      <c r="A17" s="12">
        <v>9</v>
      </c>
      <c r="B17" s="21" t="s">
        <v>18</v>
      </c>
      <c r="C17" s="16">
        <v>35000</v>
      </c>
      <c r="D17" s="15">
        <v>35000</v>
      </c>
    </row>
    <row r="18" spans="1:4" ht="17.25">
      <c r="A18" s="12">
        <v>10</v>
      </c>
      <c r="B18" s="21" t="s">
        <v>19</v>
      </c>
      <c r="C18" s="16">
        <v>1000</v>
      </c>
      <c r="D18" s="15">
        <v>5000</v>
      </c>
    </row>
    <row r="19" spans="1:4" ht="17.25">
      <c r="A19" s="12">
        <v>11</v>
      </c>
      <c r="B19" s="21" t="s">
        <v>20</v>
      </c>
      <c r="C19" s="16">
        <v>650</v>
      </c>
      <c r="D19" s="15">
        <f>C19*5</f>
        <v>3250</v>
      </c>
    </row>
    <row r="20" spans="1:4" ht="51.75">
      <c r="A20" s="12">
        <v>12</v>
      </c>
      <c r="B20" s="17" t="s">
        <v>21</v>
      </c>
      <c r="C20" s="16"/>
      <c r="D20" s="15">
        <v>42832.58</v>
      </c>
    </row>
    <row r="21" spans="1:4" ht="17.25">
      <c r="A21" s="12">
        <v>13</v>
      </c>
      <c r="B21" s="17" t="s">
        <v>22</v>
      </c>
      <c r="C21" s="16"/>
      <c r="D21" s="15">
        <v>28000</v>
      </c>
    </row>
    <row r="22" spans="1:4" ht="51.75">
      <c r="A22" s="12">
        <v>14</v>
      </c>
      <c r="B22" s="17" t="s">
        <v>23</v>
      </c>
      <c r="C22" s="16"/>
      <c r="D22" s="15">
        <v>31646</v>
      </c>
    </row>
    <row r="23" spans="1:4" ht="34.5">
      <c r="A23" s="12">
        <v>15</v>
      </c>
      <c r="B23" s="17" t="s">
        <v>24</v>
      </c>
      <c r="C23" s="16"/>
      <c r="D23" s="15">
        <v>21000</v>
      </c>
    </row>
    <row r="24" spans="1:4" ht="17.25">
      <c r="A24" s="12">
        <v>16</v>
      </c>
      <c r="B24" s="17" t="s">
        <v>25</v>
      </c>
      <c r="C24" s="16"/>
      <c r="D24" s="15">
        <v>19500</v>
      </c>
    </row>
    <row r="25" spans="1:4" ht="51.75">
      <c r="A25" s="12">
        <v>17</v>
      </c>
      <c r="B25" s="17" t="s">
        <v>26</v>
      </c>
      <c r="C25" s="16"/>
      <c r="D25" s="15">
        <v>15547.5</v>
      </c>
    </row>
    <row r="26" spans="1:4" ht="34.5">
      <c r="A26" s="12">
        <v>18</v>
      </c>
      <c r="B26" s="17" t="s">
        <v>27</v>
      </c>
      <c r="C26" s="16"/>
      <c r="D26" s="15">
        <v>14000</v>
      </c>
    </row>
    <row r="27" spans="1:4" ht="17.25">
      <c r="A27" s="12">
        <v>19</v>
      </c>
      <c r="B27" s="17" t="s">
        <v>28</v>
      </c>
      <c r="C27" s="16"/>
      <c r="D27" s="15">
        <v>22886</v>
      </c>
    </row>
    <row r="28" spans="1:4" ht="17.25">
      <c r="A28" s="12">
        <v>20</v>
      </c>
      <c r="B28" s="17" t="s">
        <v>29</v>
      </c>
      <c r="C28" s="16"/>
      <c r="D28" s="15">
        <v>12400</v>
      </c>
    </row>
    <row r="29" spans="1:4" ht="69">
      <c r="A29" s="12">
        <v>21</v>
      </c>
      <c r="B29" s="17" t="s">
        <v>30</v>
      </c>
      <c r="C29" s="16"/>
      <c r="D29" s="15">
        <v>10544</v>
      </c>
    </row>
    <row r="30" spans="1:4" ht="34.5">
      <c r="A30" s="12">
        <v>22</v>
      </c>
      <c r="B30" s="17" t="s">
        <v>31</v>
      </c>
      <c r="C30" s="16"/>
      <c r="D30" s="15">
        <v>14610</v>
      </c>
    </row>
    <row r="31" spans="1:4" ht="51.75">
      <c r="A31" s="12">
        <v>23</v>
      </c>
      <c r="B31" s="17" t="s">
        <v>32</v>
      </c>
      <c r="C31" s="16"/>
      <c r="D31" s="15">
        <v>6041</v>
      </c>
    </row>
    <row r="32" spans="1:4" ht="17.25">
      <c r="A32" s="12">
        <v>24</v>
      </c>
      <c r="B32" s="17" t="s">
        <v>33</v>
      </c>
      <c r="C32" s="16"/>
      <c r="D32" s="15">
        <v>6000</v>
      </c>
    </row>
    <row r="33" spans="1:4" ht="34.5">
      <c r="A33" s="12">
        <v>25</v>
      </c>
      <c r="B33" s="17" t="s">
        <v>34</v>
      </c>
      <c r="C33" s="16"/>
      <c r="D33" s="15">
        <v>4381</v>
      </c>
    </row>
    <row r="34" spans="1:4" ht="17.25">
      <c r="A34" s="12">
        <v>26</v>
      </c>
      <c r="B34" s="21" t="s">
        <v>35</v>
      </c>
      <c r="C34" s="16"/>
      <c r="D34" s="15">
        <v>3300</v>
      </c>
    </row>
    <row r="35" spans="1:4" ht="34.5">
      <c r="A35" s="12">
        <v>27</v>
      </c>
      <c r="B35" s="17" t="s">
        <v>36</v>
      </c>
      <c r="C35" s="16"/>
      <c r="D35" s="15">
        <v>766</v>
      </c>
    </row>
    <row r="36" spans="1:5" ht="24.75" customHeight="1" thickBot="1">
      <c r="A36" s="22"/>
      <c r="B36" s="23" t="s">
        <v>37</v>
      </c>
      <c r="C36" s="24">
        <f>SUM(C9:C35)</f>
        <v>139677</v>
      </c>
      <c r="D36" s="25">
        <f>SUM(D9:D35)</f>
        <v>772786.08</v>
      </c>
      <c r="E36" s="26"/>
    </row>
    <row r="38" ht="17.25">
      <c r="B38" s="28" t="s">
        <v>38</v>
      </c>
    </row>
    <row r="39" spans="2:3" ht="17.25">
      <c r="B39" s="28"/>
      <c r="C39" s="28" t="s">
        <v>39</v>
      </c>
    </row>
  </sheetData>
  <mergeCells count="6">
    <mergeCell ref="A5:D5"/>
    <mergeCell ref="A6:D6"/>
    <mergeCell ref="A1:D1"/>
    <mergeCell ref="A2:D2"/>
    <mergeCell ref="A3:D3"/>
    <mergeCell ref="A4:D4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Вова</cp:lastModifiedBy>
  <cp:lastPrinted>2015-09-03T07:35:09Z</cp:lastPrinted>
  <dcterms:created xsi:type="dcterms:W3CDTF">2015-09-03T07:34:33Z</dcterms:created>
  <dcterms:modified xsi:type="dcterms:W3CDTF">2015-09-03T07:36:57Z</dcterms:modified>
  <cp:category/>
  <cp:version/>
  <cp:contentType/>
  <cp:contentStatus/>
</cp:coreProperties>
</file>