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5" windowHeight="8295" activeTab="0"/>
  </bookViews>
  <sheets>
    <sheet name="расходы в месяц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<sst xmlns="http://schemas.openxmlformats.org/spreadsheetml/2006/main" count="36" uniqueCount="36">
  <si>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уборка МОП</t>
  </si>
  <si>
    <t>сантехник</t>
  </si>
  <si>
    <t>электрик</t>
  </si>
  <si>
    <t>текущий темонт и благоустройство</t>
  </si>
  <si>
    <t>услуги банка</t>
  </si>
  <si>
    <t>Вид расходов</t>
  </si>
  <si>
    <t>тариф, руб./м2 в месяц</t>
  </si>
  <si>
    <t>тепловой узел - тех. обслуживание</t>
  </si>
  <si>
    <t>Итого:</t>
  </si>
  <si>
    <t>услуги по управлению домом</t>
  </si>
  <si>
    <t>вывоз и утилизация ТБО</t>
  </si>
  <si>
    <t>обслуживание противопожарной системы</t>
  </si>
  <si>
    <t>обслуживание системы дымоудаления</t>
  </si>
  <si>
    <t>лифты ТО</t>
  </si>
  <si>
    <t>материалы/инвентарь для обслуживания</t>
  </si>
  <si>
    <t>материалы/инвентарь для уборки</t>
  </si>
  <si>
    <t>ежегодное освидетельствование лифтов</t>
  </si>
  <si>
    <t>промывка и гидравлические испытания отопительной системы</t>
  </si>
  <si>
    <t>дезинфекция, дезинсекция</t>
  </si>
  <si>
    <t>всего, руб. в месяц</t>
  </si>
  <si>
    <t>бухгалтерские услуги</t>
  </si>
  <si>
    <t>паспортные услуги</t>
  </si>
  <si>
    <t>площадь всех квартир</t>
  </si>
  <si>
    <t>обслуживание и текущий ремонт системы видеонаблюдения</t>
  </si>
  <si>
    <t>юридические услуги</t>
  </si>
  <si>
    <t>резерв</t>
  </si>
  <si>
    <t xml:space="preserve">                                                                                                                                   Приложение № 2</t>
  </si>
  <si>
    <t>Коньсъерж круглосуточно+аварийная+контроль противопож. сист.</t>
  </si>
  <si>
    <t>к протоколу Общего собрания № 9</t>
  </si>
  <si>
    <t>Смета 2017</t>
  </si>
  <si>
    <t>площадь 1-2 этажей: 982,1 м2;                                                площадь 3-24 этажей</t>
  </si>
  <si>
    <t>При 100% оплате квитанций на содержание и текущий ремонт:</t>
  </si>
  <si>
    <t>доход от рекламы в лифтах:</t>
  </si>
  <si>
    <t>доход от "Альянса":</t>
  </si>
  <si>
    <t>500р.</t>
  </si>
  <si>
    <t>Тариф для 3-24 этажей: 30,00р.   Для 1-2 этажей: 23,13р.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</si>
</sst>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0"/>
    <numFmt numFmtId="179" formatCode="0000"/>
    <numFmt numFmtId="180" formatCode="0.000000000000000000000"/>
    <numFmt numFmtId="181" formatCode="0.000"/>
    <numFmt numFmtId="182" formatCode="0.000000000000"/>
    <numFmt numFmtId="183" formatCode="[$-FC19]d\ mmmm\ yyyy\ &quot;г.&quot;"/>
    <numFmt numFmtId="184" formatCode="#,##0.00&quot;р.&quot;"/>
    <numFmt numFmtId="185" formatCode="#,##0&quot;р.&quot;"/>
    <numFmt numFmtId="186" formatCode="0.000%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4" xfId="0" applyFont="1" applyBorder="1" applyAlignment="1">
      <alignment horizontal="right"/>
    </xf>
    <xf numFmtId="165" fontId="5" fillId="0" borderId="15" xfId="0" applyNumberFormat="1" applyFont="1" applyBorder="1" applyAlignment="1">
      <alignment/>
    </xf>
    <xf numFmtId="167" fontId="5" fillId="0" borderId="1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85" zoomScaleNormal="85" zoomScalePageLayoutView="0" workbookViewId="0" topLeftCell="A19">
      <selection activeCell="C37" sqref="C37"/>
    </sheetView>
  </sheetViews>
  <sheetFormatPr defaultColWidth="9.00390625" defaultRowHeight="12.75"/>
  <cols>
    <col min="1" max="1" width="2.25390625" style="0" customWidth="1"/>
    <col min="2" max="2" width="56.625" style="0" customWidth="1"/>
    <col min="3" max="3" width="13.875" style="0" customWidth="1"/>
    <col min="4" max="4" width="11.75390625" style="0" customWidth="1"/>
    <col min="5" max="5" width="24.625" style="0" customWidth="1"/>
  </cols>
  <sheetData>
    <row r="1" spans="2:3" ht="12.75">
      <c r="B1" s="20" t="s">
        <v>26</v>
      </c>
      <c r="C1" s="20"/>
    </row>
    <row r="2" spans="2:3" ht="12.75">
      <c r="B2" s="21" t="s">
        <v>28</v>
      </c>
      <c r="C2" s="21"/>
    </row>
    <row r="3" spans="1:4" ht="49.5" customHeight="1" thickBot="1">
      <c r="A3" s="22" t="s">
        <v>29</v>
      </c>
      <c r="B3" s="22"/>
      <c r="C3" s="22"/>
      <c r="D3" s="22"/>
    </row>
    <row r="4" spans="2:4" ht="12.75">
      <c r="B4" s="25" t="s">
        <v>30</v>
      </c>
      <c r="C4" s="26"/>
      <c r="D4" s="1">
        <v>11572</v>
      </c>
    </row>
    <row r="5" spans="2:4" ht="12.75">
      <c r="B5" s="23" t="s">
        <v>22</v>
      </c>
      <c r="C5" s="24"/>
      <c r="D5" s="3">
        <v>12554.1</v>
      </c>
    </row>
    <row r="6" spans="2:4" ht="39">
      <c r="B6" s="4" t="s">
        <v>5</v>
      </c>
      <c r="C6" s="5" t="s">
        <v>19</v>
      </c>
      <c r="D6" s="6" t="s">
        <v>6</v>
      </c>
    </row>
    <row r="7" spans="2:4" ht="12.75">
      <c r="B7" s="7" t="s">
        <v>27</v>
      </c>
      <c r="C7" s="8">
        <v>64200</v>
      </c>
      <c r="D7" s="9">
        <f>C7/$D$5</f>
        <v>5.1138671828327</v>
      </c>
    </row>
    <row r="8" spans="2:4" ht="12.75">
      <c r="B8" s="7" t="s">
        <v>10</v>
      </c>
      <c r="C8" s="8">
        <v>30000</v>
      </c>
      <c r="D8" s="9">
        <f>C8/$D$5</f>
        <v>2.389657562071355</v>
      </c>
    </row>
    <row r="9" spans="2:4" ht="12.75">
      <c r="B9" s="7" t="s">
        <v>3</v>
      </c>
      <c r="C9" s="17">
        <v>100000</v>
      </c>
      <c r="D9" s="9">
        <f>C9/$D$5</f>
        <v>7.965525206904517</v>
      </c>
    </row>
    <row r="10" spans="2:4" ht="12.75">
      <c r="B10" s="7" t="s">
        <v>0</v>
      </c>
      <c r="C10" s="8">
        <v>21600</v>
      </c>
      <c r="D10" s="9">
        <f>C10/$D$5</f>
        <v>1.7205534446913757</v>
      </c>
    </row>
    <row r="11" spans="2:4" ht="12.75">
      <c r="B11" s="7" t="s">
        <v>13</v>
      </c>
      <c r="C11" s="8">
        <v>25488</v>
      </c>
      <c r="D11" s="9">
        <f>C11/$D$4</f>
        <v>2.202557898375389</v>
      </c>
    </row>
    <row r="12" spans="2:4" ht="12.75">
      <c r="B12" s="7" t="s">
        <v>2</v>
      </c>
      <c r="C12" s="8">
        <v>12000</v>
      </c>
      <c r="D12" s="9">
        <f aca="true" t="shared" si="0" ref="D12:D22">C12/$D$5</f>
        <v>0.955863024828542</v>
      </c>
    </row>
    <row r="13" spans="2:4" ht="12.75">
      <c r="B13" s="7" t="s">
        <v>1</v>
      </c>
      <c r="C13" s="8">
        <v>8000</v>
      </c>
      <c r="D13" s="9">
        <f t="shared" si="0"/>
        <v>0.6372420165523613</v>
      </c>
    </row>
    <row r="14" spans="2:4" ht="12.75">
      <c r="B14" s="7" t="s">
        <v>7</v>
      </c>
      <c r="C14" s="8">
        <v>2000</v>
      </c>
      <c r="D14" s="9">
        <f t="shared" si="0"/>
        <v>0.15931050413809034</v>
      </c>
    </row>
    <row r="15" spans="2:4" ht="12.75">
      <c r="B15" s="7" t="s">
        <v>11</v>
      </c>
      <c r="C15" s="8">
        <v>5000</v>
      </c>
      <c r="D15" s="9">
        <f t="shared" si="0"/>
        <v>0.39827626034522584</v>
      </c>
    </row>
    <row r="16" spans="2:4" ht="12.75">
      <c r="B16" s="7" t="s">
        <v>17</v>
      </c>
      <c r="C16" s="8">
        <v>2300</v>
      </c>
      <c r="D16" s="9">
        <f t="shared" si="0"/>
        <v>0.1832070797588039</v>
      </c>
    </row>
    <row r="17" spans="2:4" ht="12.75">
      <c r="B17" s="7" t="s">
        <v>16</v>
      </c>
      <c r="C17" s="8">
        <v>2000</v>
      </c>
      <c r="D17" s="9">
        <f t="shared" si="0"/>
        <v>0.15931050413809034</v>
      </c>
    </row>
    <row r="18" spans="2:4" ht="12.75">
      <c r="B18" s="7" t="s">
        <v>12</v>
      </c>
      <c r="C18" s="8">
        <v>2000</v>
      </c>
      <c r="D18" s="9">
        <f t="shared" si="0"/>
        <v>0.15931050413809034</v>
      </c>
    </row>
    <row r="19" spans="2:4" ht="12.75">
      <c r="B19" s="7" t="s">
        <v>23</v>
      </c>
      <c r="C19" s="8">
        <v>2000</v>
      </c>
      <c r="D19" s="9">
        <f t="shared" si="0"/>
        <v>0.15931050413809034</v>
      </c>
    </row>
    <row r="20" spans="2:4" ht="12.75">
      <c r="B20" s="7" t="s">
        <v>14</v>
      </c>
      <c r="C20" s="8">
        <v>2000</v>
      </c>
      <c r="D20" s="9">
        <f t="shared" si="0"/>
        <v>0.15931050413809034</v>
      </c>
    </row>
    <row r="21" spans="2:4" ht="12.75">
      <c r="B21" s="7" t="s">
        <v>15</v>
      </c>
      <c r="C21" s="8">
        <v>1000</v>
      </c>
      <c r="D21" s="9">
        <f t="shared" si="0"/>
        <v>0.07965525206904517</v>
      </c>
    </row>
    <row r="22" spans="2:4" ht="12.75">
      <c r="B22" s="7" t="s">
        <v>18</v>
      </c>
      <c r="C22" s="8">
        <v>200</v>
      </c>
      <c r="D22" s="9">
        <f t="shared" si="0"/>
        <v>0.015931050413809034</v>
      </c>
    </row>
    <row r="23" spans="2:4" ht="12.75">
      <c r="B23" s="10"/>
      <c r="C23" s="11"/>
      <c r="D23" s="9"/>
    </row>
    <row r="24" spans="2:4" ht="12.75">
      <c r="B24" s="7" t="s">
        <v>9</v>
      </c>
      <c r="C24" s="8">
        <v>35000</v>
      </c>
      <c r="D24" s="9">
        <f aca="true" t="shared" si="1" ref="D24:D29">C24/$D$5</f>
        <v>2.787933822416581</v>
      </c>
    </row>
    <row r="25" spans="2:4" ht="12.75">
      <c r="B25" s="7" t="s">
        <v>20</v>
      </c>
      <c r="C25" s="8">
        <v>10000</v>
      </c>
      <c r="D25" s="9">
        <f t="shared" si="1"/>
        <v>0.7965525206904517</v>
      </c>
    </row>
    <row r="26" spans="2:4" ht="12.75">
      <c r="B26" s="7" t="s">
        <v>24</v>
      </c>
      <c r="C26" s="8">
        <v>10000</v>
      </c>
      <c r="D26" s="9">
        <f t="shared" si="1"/>
        <v>0.7965525206904517</v>
      </c>
    </row>
    <row r="27" spans="2:4" ht="12.75">
      <c r="B27" s="7" t="s">
        <v>21</v>
      </c>
      <c r="C27" s="8">
        <v>400</v>
      </c>
      <c r="D27" s="9">
        <f t="shared" si="1"/>
        <v>0.03186210082761807</v>
      </c>
    </row>
    <row r="28" spans="2:4" ht="12.75">
      <c r="B28" s="7" t="s">
        <v>4</v>
      </c>
      <c r="C28" s="8">
        <v>3000</v>
      </c>
      <c r="D28" s="9">
        <f t="shared" si="1"/>
        <v>0.2389657562071355</v>
      </c>
    </row>
    <row r="29" spans="2:4" ht="12.75">
      <c r="B29" s="7" t="s">
        <v>25</v>
      </c>
      <c r="C29" s="17">
        <v>35000</v>
      </c>
      <c r="D29" s="9">
        <f t="shared" si="1"/>
        <v>2.787933822416581</v>
      </c>
    </row>
    <row r="30" spans="2:4" ht="22.5" customHeight="1" thickBot="1">
      <c r="B30" s="12" t="s">
        <v>8</v>
      </c>
      <c r="C30" s="13">
        <f>SUM(C7:C29)</f>
        <v>373188</v>
      </c>
      <c r="D30" s="14">
        <f>SUM(D7:D29)</f>
        <v>29.898689042782394</v>
      </c>
    </row>
    <row r="31" ht="12.75">
      <c r="B31" s="18" t="s">
        <v>35</v>
      </c>
    </row>
    <row r="32" spans="2:3" ht="15">
      <c r="B32" s="2" t="s">
        <v>31</v>
      </c>
      <c r="C32" s="15">
        <f>D4*D30+982.1*24.59</f>
        <v>370137.4686030778</v>
      </c>
    </row>
    <row r="34" spans="2:3" ht="12.75">
      <c r="B34" s="2" t="s">
        <v>32</v>
      </c>
      <c r="C34" s="16">
        <v>400</v>
      </c>
    </row>
    <row r="35" spans="2:3" ht="12.75">
      <c r="B35" s="19" t="s">
        <v>33</v>
      </c>
      <c r="C35" t="s">
        <v>34</v>
      </c>
    </row>
  </sheetData>
  <sheetProtection/>
  <mergeCells count="5">
    <mergeCell ref="B1:C1"/>
    <mergeCell ref="B2:C2"/>
    <mergeCell ref="A3:D3"/>
    <mergeCell ref="B5:C5"/>
    <mergeCell ref="B4:C4"/>
  </mergeCells>
  <printOptions/>
  <pageMargins left="0.75" right="0.75" top="1" bottom="1" header="0.5" footer="0.5"/>
  <pageSetup horizontalDpi="200" verticalDpi="200" orientation="portrait" paperSize="9" r:id="rId1"/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Admin</cp:lastModifiedBy>
  <cp:lastPrinted>2016-09-28T12:19:07Z</cp:lastPrinted>
  <dcterms:created xsi:type="dcterms:W3CDTF">2013-09-20T07:12:20Z</dcterms:created>
  <dcterms:modified xsi:type="dcterms:W3CDTF">2016-09-28T12:21:43Z</dcterms:modified>
  <cp:category/>
  <cp:version/>
  <cp:contentType/>
  <cp:contentStatus/>
</cp:coreProperties>
</file>