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8295" activeTab="0"/>
  </bookViews>
  <sheets>
    <sheet name="Смета" sheetId="1" r:id="rId1"/>
    <sheet name="расходы в месяц" sheetId="2" r:id="rId2"/>
  </sheets>
  <definedNames/>
  <calcPr fullCalcOnLoad="1"/>
</workbook>
</file>

<file path=xl/sharedStrings.xml><?xml version="1.0" encoding="utf-8"?>
<sst xmlns="http://schemas.openxmlformats.org/spreadsheetml/2006/main" count="113" uniqueCount="102">
  <si>
    <t>уборка МОП</t>
  </si>
  <si>
    <t>сантехник</t>
  </si>
  <si>
    <t>электрик</t>
  </si>
  <si>
    <t>текущий темонт и благоустройство</t>
  </si>
  <si>
    <t>услуги банка</t>
  </si>
  <si>
    <t>Вид расходов</t>
  </si>
  <si>
    <t>тариф, руб./м2 в месяц</t>
  </si>
  <si>
    <t>тепловой узел - тех. обслуживание</t>
  </si>
  <si>
    <t>Итого:</t>
  </si>
  <si>
    <t>услуги по управлению домом</t>
  </si>
  <si>
    <t>вывоз и утилизация ТБО</t>
  </si>
  <si>
    <t>обслуживание противопожарной системы</t>
  </si>
  <si>
    <t>обслуживание системы дымоудаления</t>
  </si>
  <si>
    <t>лифты ТО</t>
  </si>
  <si>
    <t>лифты запчасти, текущий ремонт</t>
  </si>
  <si>
    <t>материалы/инвентарь для обслуживания</t>
  </si>
  <si>
    <t>материалы/инвентарь для уборки</t>
  </si>
  <si>
    <t>ежегодное освидетельствование лифтов</t>
  </si>
  <si>
    <t>промывка и гидравлические испытания отопительной системы</t>
  </si>
  <si>
    <t>дезинфекция, дезинсекция</t>
  </si>
  <si>
    <t>всего, руб. в месяц</t>
  </si>
  <si>
    <t>При 100% собираемости:</t>
  </si>
  <si>
    <t>доход от рекламы в лифтах</t>
  </si>
  <si>
    <t>бухгалтерские услуги</t>
  </si>
  <si>
    <t>паспортные услуги</t>
  </si>
  <si>
    <t>площадь всех квартир</t>
  </si>
  <si>
    <t>Коньсъерж круглосуточно+аварийная</t>
  </si>
  <si>
    <t>обслуживание и текущий ремонт системы видеонаблюдения</t>
  </si>
  <si>
    <t>юридические услуги</t>
  </si>
  <si>
    <t>резерв</t>
  </si>
  <si>
    <t>Сумма, руб/год</t>
  </si>
  <si>
    <t>1. Управление (административное руководство)</t>
  </si>
  <si>
    <t>1.1 З/п персонала управления</t>
  </si>
  <si>
    <t>96 552,0</t>
  </si>
  <si>
    <t>1.2 Отчисления в страховые фонды с з/п</t>
  </si>
  <si>
    <t>30 000,0</t>
  </si>
  <si>
    <t>1.3 Содержание конторы правления (офис)</t>
  </si>
  <si>
    <t>15 000,0</t>
  </si>
  <si>
    <t>1.4 Расходы на телефон</t>
  </si>
  <si>
    <t>2 500,0</t>
  </si>
  <si>
    <t>1.5 Почтово – канцелярские расходы</t>
  </si>
  <si>
    <t>12 000,0</t>
  </si>
  <si>
    <t>1.6 Обучение персонала</t>
  </si>
  <si>
    <t>_</t>
  </si>
  <si>
    <t>1.7 Оплата консультационных услуг</t>
  </si>
  <si>
    <t>1.8 Служебные разъезды</t>
  </si>
  <si>
    <t>1.9 Содержание, ремонт орг.техники</t>
  </si>
  <si>
    <t>6 000,0</t>
  </si>
  <si>
    <t>1.10 Оплата услуг банка</t>
  </si>
  <si>
    <t>22 000,0</t>
  </si>
  <si>
    <t>1.11 Представительские расходы</t>
  </si>
  <si>
    <t>2. Содержание и текущий ремонт общего имущества</t>
  </si>
  <si>
    <t>2 885 996,0</t>
  </si>
  <si>
    <t>2.1 З/п обслуживающего персонала</t>
  </si>
  <si>
    <t>110 340,0</t>
  </si>
  <si>
    <t>2.2 Отчисления в страховые фонды</t>
  </si>
  <si>
    <t>36 000,0</t>
  </si>
  <si>
    <t>2.3 Материалы, инвентарь и хоз.принадлежности (в данную статью включены расходы на приобретение видеокамер 150 000,0 рублей)</t>
  </si>
  <si>
    <t>2.4 Приобретение ОС</t>
  </si>
  <si>
    <t>2.5 Страхование общего имущества</t>
  </si>
  <si>
    <t>2.6 Договор на вывоз ТБО</t>
  </si>
  <si>
    <t>360 000,0</t>
  </si>
  <si>
    <t>2.7 Договор на санитарное содержание (работы по дератизации)</t>
  </si>
  <si>
    <t>2.8 Договор на охрану + аварийное обслуживание</t>
  </si>
  <si>
    <t>770 400,0</t>
  </si>
  <si>
    <t>2.9 Договор на уборку МОП</t>
  </si>
  <si>
    <t>240 000,0</t>
  </si>
  <si>
    <t>2.10 Договор на ТО лифтов</t>
  </si>
  <si>
    <t>305 856,0</t>
  </si>
  <si>
    <t>2.11 Договор на обслуживание теплового узла</t>
  </si>
  <si>
    <t>72 000,0</t>
  </si>
  <si>
    <t>2.12 Договор на обслуживание и текущий ремонт видео системы</t>
  </si>
  <si>
    <t>24 000,0</t>
  </si>
  <si>
    <t>2.13 Договор на услуги по управлению домом</t>
  </si>
  <si>
    <t>449 400,0</t>
  </si>
  <si>
    <t>2.14 Договор на оказание юридических услуг</t>
  </si>
  <si>
    <t>120 000,0</t>
  </si>
  <si>
    <t>2.15 Договор на оказание сан.технических услуг</t>
  </si>
  <si>
    <t>2.16 Договор на обслуживание противопожарной системы</t>
  </si>
  <si>
    <t>48 000,0</t>
  </si>
  <si>
    <t>2.17 Договор на обслуживание системы дымоудаления</t>
  </si>
  <si>
    <t>3. Формирование фондов (резервов)</t>
  </si>
  <si>
    <t>907 712,0</t>
  </si>
  <si>
    <t>3.1 Фонд восстановления, замены и содержания ОС</t>
  </si>
  <si>
    <t>417 712,0</t>
  </si>
  <si>
    <t>3.2 Фонд текущего ремонта</t>
  </si>
  <si>
    <t>3.3 Резерв непредвиденных расходов</t>
  </si>
  <si>
    <t>200 000,0</t>
  </si>
  <si>
    <t>3.4 Фонд благоустройства территории</t>
  </si>
  <si>
    <t>50 000,0</t>
  </si>
  <si>
    <t>3.5 Премиальный фонд</t>
  </si>
  <si>
    <t>3.6 Фонд материальной помощи</t>
  </si>
  <si>
    <t>3 977 760</t>
  </si>
  <si>
    <t>Поступление всего средств за год при условии 100% оплаты счетов:</t>
  </si>
  <si>
    <t>Расходы по видам деятельности, руб/год:</t>
  </si>
  <si>
    <t>Статья расходов:</t>
  </si>
  <si>
    <t>к протоколу Общего собрания № 7</t>
  </si>
  <si>
    <t xml:space="preserve">                                                                                                                                   Приложение № 2</t>
  </si>
  <si>
    <t xml:space="preserve">Смета доходов и расходов - план финансовой деятельности </t>
  </si>
  <si>
    <t>ТСЖ «Адмирала Горшкова 22»  на 2016 год</t>
  </si>
  <si>
    <t>Планируемые ежемесячные траты - в соответствии с разработанной сметой</t>
  </si>
  <si>
    <t>площадь 3-24 этажей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</si>
</sst>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0"/>
    <numFmt numFmtId="179" formatCode="0000"/>
    <numFmt numFmtId="180" formatCode="0.000000000000000000000"/>
    <numFmt numFmtId="181" formatCode="0.000"/>
    <numFmt numFmtId="182" formatCode="0.000000000000"/>
    <numFmt numFmtId="183" formatCode="[$-FC19]d\ mmmm\ yyyy\ &quot;г.&quot;"/>
    <numFmt numFmtId="184" formatCode="#,##0.00&quot;р.&quot;"/>
    <numFmt numFmtId="185" formatCode="#,##0&quot;р.&quot;"/>
    <numFmt numFmtId="186" formatCode="0.000%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1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justify" wrapText="1"/>
    </xf>
    <xf numFmtId="0" fontId="24" fillId="0" borderId="18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8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right"/>
    </xf>
    <xf numFmtId="6" fontId="5" fillId="0" borderId="20" xfId="0" applyNumberFormat="1" applyFont="1" applyBorder="1" applyAlignment="1">
      <alignment/>
    </xf>
    <xf numFmtId="8" fontId="5" fillId="0" borderId="14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6" fontId="5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76.125" style="1" customWidth="1"/>
    <col min="2" max="2" width="13.00390625" style="2" customWidth="1"/>
    <col min="3" max="16384" width="9.125" style="1" customWidth="1"/>
  </cols>
  <sheetData>
    <row r="1" spans="1:2" ht="12.75">
      <c r="A1" s="19" t="s">
        <v>97</v>
      </c>
      <c r="B1" s="19"/>
    </row>
    <row r="2" spans="1:2" ht="12.75">
      <c r="A2" s="18" t="s">
        <v>96</v>
      </c>
      <c r="B2" s="18"/>
    </row>
    <row r="3" spans="1:2" ht="28.5" customHeight="1">
      <c r="A3" s="17" t="s">
        <v>98</v>
      </c>
      <c r="B3" s="17"/>
    </row>
    <row r="4" spans="1:2" ht="38.25" customHeight="1">
      <c r="A4" s="20" t="s">
        <v>99</v>
      </c>
      <c r="B4" s="20"/>
    </row>
    <row r="5" spans="1:2" ht="18" customHeight="1">
      <c r="A5" s="3" t="s">
        <v>93</v>
      </c>
      <c r="B5" s="4" t="s">
        <v>92</v>
      </c>
    </row>
    <row r="6" spans="1:2" ht="38.25" customHeight="1" thickBot="1">
      <c r="A6" s="21" t="s">
        <v>94</v>
      </c>
      <c r="B6" s="21"/>
    </row>
    <row r="7" spans="1:2" ht="25.5">
      <c r="A7" s="11" t="s">
        <v>95</v>
      </c>
      <c r="B7" s="12" t="s">
        <v>30</v>
      </c>
    </row>
    <row r="8" spans="1:2" ht="12.75">
      <c r="A8" s="5" t="s">
        <v>31</v>
      </c>
      <c r="B8" s="6">
        <v>184052</v>
      </c>
    </row>
    <row r="9" spans="1:2" ht="12.75">
      <c r="A9" s="5" t="s">
        <v>32</v>
      </c>
      <c r="B9" s="7" t="s">
        <v>33</v>
      </c>
    </row>
    <row r="10" spans="1:2" ht="12.75">
      <c r="A10" s="5" t="s">
        <v>34</v>
      </c>
      <c r="B10" s="7" t="s">
        <v>35</v>
      </c>
    </row>
    <row r="11" spans="1:2" ht="12.75">
      <c r="A11" s="5" t="s">
        <v>36</v>
      </c>
      <c r="B11" s="7" t="s">
        <v>37</v>
      </c>
    </row>
    <row r="12" spans="1:2" ht="12.75">
      <c r="A12" s="5" t="s">
        <v>38</v>
      </c>
      <c r="B12" s="7" t="s">
        <v>39</v>
      </c>
    </row>
    <row r="13" spans="1:2" ht="12.75">
      <c r="A13" s="5" t="s">
        <v>40</v>
      </c>
      <c r="B13" s="7" t="s">
        <v>41</v>
      </c>
    </row>
    <row r="14" spans="1:2" ht="12.75">
      <c r="A14" s="5" t="s">
        <v>42</v>
      </c>
      <c r="B14" s="7" t="s">
        <v>43</v>
      </c>
    </row>
    <row r="15" spans="1:2" ht="12.75">
      <c r="A15" s="5" t="s">
        <v>44</v>
      </c>
      <c r="B15" s="7" t="s">
        <v>43</v>
      </c>
    </row>
    <row r="16" spans="1:2" ht="12.75">
      <c r="A16" s="5" t="s">
        <v>45</v>
      </c>
      <c r="B16" s="7" t="s">
        <v>43</v>
      </c>
    </row>
    <row r="17" spans="1:2" ht="12.75">
      <c r="A17" s="5" t="s">
        <v>46</v>
      </c>
      <c r="B17" s="7" t="s">
        <v>47</v>
      </c>
    </row>
    <row r="18" spans="1:2" ht="12.75">
      <c r="A18" s="5" t="s">
        <v>48</v>
      </c>
      <c r="B18" s="7" t="s">
        <v>49</v>
      </c>
    </row>
    <row r="19" spans="1:2" ht="12.75">
      <c r="A19" s="5" t="s">
        <v>50</v>
      </c>
      <c r="B19" s="7" t="s">
        <v>43</v>
      </c>
    </row>
    <row r="20" spans="1:2" ht="12.75">
      <c r="A20" s="13" t="s">
        <v>51</v>
      </c>
      <c r="B20" s="14" t="s">
        <v>52</v>
      </c>
    </row>
    <row r="21" spans="1:2" ht="12.75">
      <c r="A21" s="5" t="s">
        <v>53</v>
      </c>
      <c r="B21" s="7" t="s">
        <v>54</v>
      </c>
    </row>
    <row r="22" spans="1:2" ht="12.75">
      <c r="A22" s="5" t="s">
        <v>55</v>
      </c>
      <c r="B22" s="7" t="s">
        <v>56</v>
      </c>
    </row>
    <row r="23" spans="1:2" ht="26.25">
      <c r="A23" s="5" t="s">
        <v>57</v>
      </c>
      <c r="B23" s="6">
        <v>200000</v>
      </c>
    </row>
    <row r="24" spans="1:2" ht="12.75">
      <c r="A24" s="5" t="s">
        <v>58</v>
      </c>
      <c r="B24" s="7" t="s">
        <v>43</v>
      </c>
    </row>
    <row r="25" spans="1:2" ht="12.75">
      <c r="A25" s="5" t="s">
        <v>59</v>
      </c>
      <c r="B25" s="7" t="s">
        <v>43</v>
      </c>
    </row>
    <row r="26" spans="1:2" ht="12.75">
      <c r="A26" s="5" t="s">
        <v>60</v>
      </c>
      <c r="B26" s="7" t="s">
        <v>61</v>
      </c>
    </row>
    <row r="27" spans="1:2" ht="12.75">
      <c r="A27" s="5" t="s">
        <v>62</v>
      </c>
      <c r="B27" s="7" t="s">
        <v>47</v>
      </c>
    </row>
    <row r="28" spans="1:2" ht="15">
      <c r="A28" s="15" t="s">
        <v>63</v>
      </c>
      <c r="B28" s="16" t="s">
        <v>64</v>
      </c>
    </row>
    <row r="29" spans="1:2" ht="12.75">
      <c r="A29" s="5" t="s">
        <v>65</v>
      </c>
      <c r="B29" s="7" t="s">
        <v>66</v>
      </c>
    </row>
    <row r="30" spans="1:2" ht="12.75">
      <c r="A30" s="5" t="s">
        <v>67</v>
      </c>
      <c r="B30" s="7" t="s">
        <v>68</v>
      </c>
    </row>
    <row r="31" spans="1:2" ht="12.75">
      <c r="A31" s="5" t="s">
        <v>69</v>
      </c>
      <c r="B31" s="7" t="s">
        <v>70</v>
      </c>
    </row>
    <row r="32" spans="1:2" ht="12.75">
      <c r="A32" s="5" t="s">
        <v>71</v>
      </c>
      <c r="B32" s="7" t="s">
        <v>72</v>
      </c>
    </row>
    <row r="33" spans="1:2" ht="12.75">
      <c r="A33" s="8" t="s">
        <v>73</v>
      </c>
      <c r="B33" s="7" t="s">
        <v>74</v>
      </c>
    </row>
    <row r="34" spans="1:2" ht="12.75">
      <c r="A34" s="5" t="s">
        <v>75</v>
      </c>
      <c r="B34" s="7" t="s">
        <v>76</v>
      </c>
    </row>
    <row r="35" spans="1:2" ht="12.75">
      <c r="A35" s="5" t="s">
        <v>77</v>
      </c>
      <c r="B35" s="7" t="s">
        <v>76</v>
      </c>
    </row>
    <row r="36" spans="1:2" ht="12.75">
      <c r="A36" s="5" t="s">
        <v>78</v>
      </c>
      <c r="B36" s="7" t="s">
        <v>79</v>
      </c>
    </row>
    <row r="37" spans="1:2" ht="12.75">
      <c r="A37" s="5" t="s">
        <v>80</v>
      </c>
      <c r="B37" s="7" t="s">
        <v>72</v>
      </c>
    </row>
    <row r="38" spans="1:2" ht="12.75">
      <c r="A38" s="13" t="s">
        <v>81</v>
      </c>
      <c r="B38" s="14" t="s">
        <v>82</v>
      </c>
    </row>
    <row r="39" spans="1:2" ht="12.75">
      <c r="A39" s="5" t="s">
        <v>83</v>
      </c>
      <c r="B39" s="7" t="s">
        <v>84</v>
      </c>
    </row>
    <row r="40" spans="1:2" ht="12.75">
      <c r="A40" s="5" t="s">
        <v>85</v>
      </c>
      <c r="B40" s="7" t="s">
        <v>66</v>
      </c>
    </row>
    <row r="41" spans="1:2" ht="12.75">
      <c r="A41" s="5" t="s">
        <v>86</v>
      </c>
      <c r="B41" s="7" t="s">
        <v>87</v>
      </c>
    </row>
    <row r="42" spans="1:2" ht="12.75">
      <c r="A42" s="5" t="s">
        <v>88</v>
      </c>
      <c r="B42" s="7" t="s">
        <v>89</v>
      </c>
    </row>
    <row r="43" spans="1:2" ht="12.75">
      <c r="A43" s="5" t="s">
        <v>90</v>
      </c>
      <c r="B43" s="7" t="s">
        <v>43</v>
      </c>
    </row>
    <row r="44" spans="1:2" ht="13.5" thickBot="1">
      <c r="A44" s="9" t="s">
        <v>91</v>
      </c>
      <c r="B44" s="10" t="s">
        <v>43</v>
      </c>
    </row>
  </sheetData>
  <sheetProtection/>
  <mergeCells count="5">
    <mergeCell ref="A6:B6"/>
    <mergeCell ref="A3:B3"/>
    <mergeCell ref="A2:B2"/>
    <mergeCell ref="A1:B1"/>
    <mergeCell ref="A4:B4"/>
  </mergeCells>
  <printOptions/>
  <pageMargins left="0.5905511811023623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PageLayoutView="0" workbookViewId="0" topLeftCell="A1">
      <selection activeCell="B21" sqref="B21"/>
    </sheetView>
  </sheetViews>
  <sheetFormatPr defaultColWidth="9.00390625" defaultRowHeight="12.75"/>
  <cols>
    <col min="1" max="1" width="2.25390625" style="0" customWidth="1"/>
    <col min="2" max="2" width="56.625" style="0" customWidth="1"/>
    <col min="3" max="3" width="13.875" style="0" customWidth="1"/>
    <col min="4" max="4" width="11.75390625" style="0" customWidth="1"/>
    <col min="5" max="5" width="24.625" style="0" customWidth="1"/>
  </cols>
  <sheetData>
    <row r="1" spans="1:4" ht="49.5" customHeight="1" thickBot="1">
      <c r="A1" s="42" t="s">
        <v>100</v>
      </c>
      <c r="B1" s="42"/>
      <c r="C1" s="42"/>
      <c r="D1" s="42"/>
    </row>
    <row r="2" spans="2:4" ht="12.75">
      <c r="B2" s="22" t="s">
        <v>101</v>
      </c>
      <c r="C2" s="23"/>
      <c r="D2" s="24">
        <v>11572</v>
      </c>
    </row>
    <row r="3" spans="2:4" ht="12.75">
      <c r="B3" s="25" t="s">
        <v>25</v>
      </c>
      <c r="C3" s="26"/>
      <c r="D3" s="27">
        <v>12546.1</v>
      </c>
    </row>
    <row r="4" spans="2:4" ht="39">
      <c r="B4" s="28" t="s">
        <v>5</v>
      </c>
      <c r="C4" s="29" t="s">
        <v>20</v>
      </c>
      <c r="D4" s="30" t="s">
        <v>6</v>
      </c>
    </row>
    <row r="5" spans="2:4" ht="12.75">
      <c r="B5" s="31" t="s">
        <v>26</v>
      </c>
      <c r="C5" s="32">
        <v>64200</v>
      </c>
      <c r="D5" s="33">
        <f>C5/$D$3</f>
        <v>5.117128031818653</v>
      </c>
    </row>
    <row r="6" spans="2:4" ht="12.75">
      <c r="B6" s="31" t="s">
        <v>10</v>
      </c>
      <c r="C6" s="32">
        <v>30000</v>
      </c>
      <c r="D6" s="33">
        <f>C6/$D$3</f>
        <v>2.3911813232797443</v>
      </c>
    </row>
    <row r="7" spans="2:4" ht="12.75">
      <c r="B7" s="31" t="s">
        <v>3</v>
      </c>
      <c r="C7" s="32">
        <v>20000</v>
      </c>
      <c r="D7" s="33">
        <f>C7/$D$3</f>
        <v>1.594120882186496</v>
      </c>
    </row>
    <row r="8" spans="2:4" ht="12.75">
      <c r="B8" s="31" t="s">
        <v>0</v>
      </c>
      <c r="C8" s="32">
        <v>20000</v>
      </c>
      <c r="D8" s="33">
        <f>C8/$D$3</f>
        <v>1.594120882186496</v>
      </c>
    </row>
    <row r="9" spans="2:4" ht="12.75">
      <c r="B9" s="31" t="s">
        <v>13</v>
      </c>
      <c r="C9" s="32">
        <v>25488</v>
      </c>
      <c r="D9" s="33">
        <f>C9/$D$2</f>
        <v>2.202557898375389</v>
      </c>
    </row>
    <row r="10" spans="2:4" ht="12.75">
      <c r="B10" s="31" t="s">
        <v>14</v>
      </c>
      <c r="C10" s="32">
        <v>16000</v>
      </c>
      <c r="D10" s="33">
        <f>C10/$D$2</f>
        <v>1.38264777048047</v>
      </c>
    </row>
    <row r="11" spans="2:4" ht="12.75">
      <c r="B11" s="31" t="s">
        <v>2</v>
      </c>
      <c r="C11" s="32">
        <v>12000</v>
      </c>
      <c r="D11" s="33">
        <f>C11/$D$3</f>
        <v>0.9564725293118977</v>
      </c>
    </row>
    <row r="12" spans="2:4" ht="12.75">
      <c r="B12" s="31" t="s">
        <v>1</v>
      </c>
      <c r="C12" s="32">
        <v>10000</v>
      </c>
      <c r="D12" s="33">
        <f>C12/$D$3</f>
        <v>0.797060441093248</v>
      </c>
    </row>
    <row r="13" spans="2:4" ht="12.75">
      <c r="B13" s="31" t="s">
        <v>7</v>
      </c>
      <c r="C13" s="32">
        <v>6000</v>
      </c>
      <c r="D13" s="33">
        <f>C13/$D$3</f>
        <v>0.4782362646559489</v>
      </c>
    </row>
    <row r="14" spans="2:4" ht="12.75">
      <c r="B14" s="31" t="s">
        <v>11</v>
      </c>
      <c r="C14" s="32">
        <v>4000</v>
      </c>
      <c r="D14" s="33">
        <f>C14/$D$3</f>
        <v>0.3188241764372992</v>
      </c>
    </row>
    <row r="15" spans="2:4" ht="12.75">
      <c r="B15" s="31" t="s">
        <v>18</v>
      </c>
      <c r="C15" s="32">
        <v>2300</v>
      </c>
      <c r="D15" s="33">
        <f>C15/$D$3</f>
        <v>0.18332390145144706</v>
      </c>
    </row>
    <row r="16" spans="2:4" ht="12.75">
      <c r="B16" s="31" t="s">
        <v>17</v>
      </c>
      <c r="C16" s="32">
        <v>2000</v>
      </c>
      <c r="D16" s="33">
        <f>C16/$D$3</f>
        <v>0.1594120882186496</v>
      </c>
    </row>
    <row r="17" spans="2:4" ht="12.75">
      <c r="B17" s="31" t="s">
        <v>12</v>
      </c>
      <c r="C17" s="32">
        <v>2000</v>
      </c>
      <c r="D17" s="33">
        <f>C17/$D$3</f>
        <v>0.1594120882186496</v>
      </c>
    </row>
    <row r="18" spans="2:4" ht="12.75">
      <c r="B18" s="31" t="s">
        <v>27</v>
      </c>
      <c r="C18" s="32">
        <v>2000</v>
      </c>
      <c r="D18" s="33">
        <f>C18/$D$3</f>
        <v>0.1594120882186496</v>
      </c>
    </row>
    <row r="19" spans="2:4" ht="12.75">
      <c r="B19" s="31" t="s">
        <v>15</v>
      </c>
      <c r="C19" s="32">
        <v>2000</v>
      </c>
      <c r="D19" s="33">
        <f>C19/$D$3</f>
        <v>0.1594120882186496</v>
      </c>
    </row>
    <row r="20" spans="2:4" ht="12.75">
      <c r="B20" s="31" t="s">
        <v>16</v>
      </c>
      <c r="C20" s="32">
        <v>1000</v>
      </c>
      <c r="D20" s="33">
        <f>C20/$D$3</f>
        <v>0.0797060441093248</v>
      </c>
    </row>
    <row r="21" spans="2:4" ht="12.75">
      <c r="B21" s="31" t="s">
        <v>19</v>
      </c>
      <c r="C21" s="32">
        <v>500</v>
      </c>
      <c r="D21" s="33">
        <f>C21/$D$3</f>
        <v>0.0398530220546624</v>
      </c>
    </row>
    <row r="22" spans="2:4" ht="12.75">
      <c r="B22" s="34"/>
      <c r="C22" s="35"/>
      <c r="D22" s="33"/>
    </row>
    <row r="23" spans="2:4" ht="12.75">
      <c r="B23" s="31" t="s">
        <v>9</v>
      </c>
      <c r="C23" s="32">
        <v>35000</v>
      </c>
      <c r="D23" s="33">
        <f>C23/$D$3</f>
        <v>2.7897115438263684</v>
      </c>
    </row>
    <row r="24" spans="2:4" ht="12.75">
      <c r="B24" s="31" t="s">
        <v>23</v>
      </c>
      <c r="C24" s="32">
        <v>10000</v>
      </c>
      <c r="D24" s="33">
        <f>C24/$D$3</f>
        <v>0.797060441093248</v>
      </c>
    </row>
    <row r="25" spans="2:4" ht="12.75">
      <c r="B25" s="31" t="s">
        <v>28</v>
      </c>
      <c r="C25" s="32">
        <v>10000</v>
      </c>
      <c r="D25" s="33">
        <f>C25/$D$3</f>
        <v>0.797060441093248</v>
      </c>
    </row>
    <row r="26" spans="2:4" ht="12.75">
      <c r="B26" s="31" t="s">
        <v>24</v>
      </c>
      <c r="C26" s="32">
        <v>1000</v>
      </c>
      <c r="D26" s="33">
        <f>C26/$D$3</f>
        <v>0.0797060441093248</v>
      </c>
    </row>
    <row r="27" spans="2:4" ht="12.75">
      <c r="B27" s="31" t="s">
        <v>4</v>
      </c>
      <c r="C27" s="32">
        <v>1600</v>
      </c>
      <c r="D27" s="33">
        <f>C27/$D$3</f>
        <v>0.12752967057491968</v>
      </c>
    </row>
    <row r="28" spans="2:4" ht="12.75">
      <c r="B28" s="31" t="s">
        <v>29</v>
      </c>
      <c r="C28" s="32">
        <v>52000</v>
      </c>
      <c r="D28" s="33">
        <f>C28/$D$3</f>
        <v>4.14471429368489</v>
      </c>
    </row>
    <row r="29" spans="2:4" ht="22.5" customHeight="1" thickBot="1">
      <c r="B29" s="36" t="s">
        <v>8</v>
      </c>
      <c r="C29" s="37">
        <f>SUM(C5:C28)</f>
        <v>329088</v>
      </c>
      <c r="D29" s="38">
        <f>SUM(D5:D28)</f>
        <v>26.508663954697667</v>
      </c>
    </row>
    <row r="31" spans="2:3" ht="15">
      <c r="B31" s="39" t="s">
        <v>21</v>
      </c>
      <c r="C31" s="40">
        <v>331480</v>
      </c>
    </row>
    <row r="33" spans="2:3" ht="12.75">
      <c r="B33" s="39" t="s">
        <v>22</v>
      </c>
      <c r="C33" s="41">
        <v>400</v>
      </c>
    </row>
  </sheetData>
  <sheetProtection/>
  <mergeCells count="3">
    <mergeCell ref="A1:D1"/>
    <mergeCell ref="B3:C3"/>
    <mergeCell ref="B2:C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Вова</cp:lastModifiedBy>
  <cp:lastPrinted>2015-09-05T09:27:01Z</cp:lastPrinted>
  <dcterms:created xsi:type="dcterms:W3CDTF">2013-09-20T07:12:20Z</dcterms:created>
  <dcterms:modified xsi:type="dcterms:W3CDTF">2015-09-05T09:27:17Z</dcterms:modified>
  <cp:category/>
  <cp:version/>
  <cp:contentType/>
  <cp:contentStatus/>
</cp:coreProperties>
</file>