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829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<sst xmlns="http://schemas.openxmlformats.org/spreadsheetml/2006/main" count="29" uniqueCount="29">
  <si>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сантехник</t>
  </si>
  <si>
    <t>электрик</t>
  </si>
  <si>
    <t>услуги банка</t>
  </si>
  <si>
    <t>Вид расходов</t>
  </si>
  <si>
    <t>тариф, руб./м2 в месяц</t>
  </si>
  <si>
    <t>Итого:</t>
  </si>
  <si>
    <t>вывоз и утилизация ТБО</t>
  </si>
  <si>
    <t>ежегодное освидетельствование лифтов</t>
  </si>
  <si>
    <t>промывка и гидравлические испытания отопительной системы</t>
  </si>
  <si>
    <t>всего, руб. в месяц</t>
  </si>
  <si>
    <t>бухгалтерские услуги</t>
  </si>
  <si>
    <t>площадь всех квартир</t>
  </si>
  <si>
    <t>площадь 1-2 этажей: 982,1 м2;                                                площадь 3-24 этажей</t>
  </si>
  <si>
    <t>При 100% оплате квитанций на содержание и текущий ремонт:</t>
  </si>
  <si>
    <t>лифты ТО (один лифт 6400р.)</t>
  </si>
  <si>
    <t>материалы/инвентарь для уборки, обслуживания (для принтера)</t>
  </si>
  <si>
    <t>тепловой узел - тех. обслуживание счетчика тепла</t>
  </si>
  <si>
    <t>пост охраны</t>
  </si>
  <si>
    <t>обслуживание противопожарной системы</t>
  </si>
  <si>
    <t>обслуживание системы видеонаблюдения</t>
  </si>
  <si>
    <t>ОДН электроэнергия</t>
  </si>
  <si>
    <t>ОДН холодная вода</t>
  </si>
  <si>
    <t>агентское вознаграждение Водоканалу</t>
  </si>
  <si>
    <t>текущий темонт и благоустройство, резерв</t>
  </si>
  <si>
    <t>управдом</t>
  </si>
  <si>
    <t>уборка (уборщица 15000, дворник 11000)</t>
  </si>
  <si>
    <t>паспортный стол</t>
  </si>
  <si>
    <t>Приложение № 2</t>
  </si>
  <si>
    <t>Смета на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</si>
</sst>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0"/>
    <numFmt numFmtId="179" formatCode="0000"/>
    <numFmt numFmtId="180" formatCode="0.000000000000000000000"/>
    <numFmt numFmtId="181" formatCode="0.000"/>
    <numFmt numFmtId="182" formatCode="0.000000000000"/>
    <numFmt numFmtId="183" formatCode="[$-FC19]d\ mmmm\ yyyy\ &quot;г.&quot;"/>
    <numFmt numFmtId="184" formatCode="#,##0.00&quot;р.&quot;"/>
    <numFmt numFmtId="185" formatCode="#,##0&quot;р.&quot;"/>
    <numFmt numFmtId="186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0" fontId="5" fillId="0" borderId="14" xfId="0" applyFont="1" applyBorder="1" applyAlignment="1">
      <alignment horizontal="right"/>
    </xf>
    <xf numFmtId="165" fontId="5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ont="1" applyBorder="1" applyAlignment="1">
      <alignment/>
    </xf>
    <xf numFmtId="167" fontId="4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56.625" style="0" customWidth="1"/>
    <col min="2" max="2" width="13.875" style="0" customWidth="1"/>
    <col min="3" max="3" width="11.75390625" style="0" customWidth="1"/>
    <col min="4" max="4" width="24.625" style="0" customWidth="1"/>
  </cols>
  <sheetData>
    <row r="1" spans="2:3" ht="12.75">
      <c r="B1" s="22" t="s">
        <v>27</v>
      </c>
      <c r="C1" s="22"/>
    </row>
    <row r="2" spans="1:3" ht="15">
      <c r="A2" s="23" t="s">
        <v>28</v>
      </c>
      <c r="B2" s="23"/>
      <c r="C2" s="23"/>
    </row>
    <row r="3" ht="12.75" thickBot="1"/>
    <row r="4" spans="1:3" ht="12.75">
      <c r="A4" s="18" t="s">
        <v>12</v>
      </c>
      <c r="B4" s="19"/>
      <c r="C4" s="1">
        <v>11572</v>
      </c>
    </row>
    <row r="5" spans="1:3" ht="12.75">
      <c r="A5" s="16" t="s">
        <v>11</v>
      </c>
      <c r="B5" s="17"/>
      <c r="C5" s="3">
        <v>12554.1</v>
      </c>
    </row>
    <row r="6" spans="1:3" ht="39">
      <c r="A6" s="4" t="s">
        <v>3</v>
      </c>
      <c r="B6" s="5" t="s">
        <v>9</v>
      </c>
      <c r="C6" s="6" t="s">
        <v>4</v>
      </c>
    </row>
    <row r="7" spans="1:3" ht="12.75">
      <c r="A7" s="20" t="s">
        <v>17</v>
      </c>
      <c r="B7" s="8">
        <v>63000</v>
      </c>
      <c r="C7" s="9">
        <f>B7/$C$5</f>
        <v>5.018280880349845</v>
      </c>
    </row>
    <row r="8" spans="1:3" ht="12.75">
      <c r="A8" s="7" t="s">
        <v>24</v>
      </c>
      <c r="B8" s="8">
        <v>35000</v>
      </c>
      <c r="C8" s="9">
        <f>B8/$C$5</f>
        <v>2.787933822416581</v>
      </c>
    </row>
    <row r="9" spans="1:3" ht="12.75">
      <c r="A9" s="7" t="s">
        <v>6</v>
      </c>
      <c r="B9" s="8">
        <v>30000</v>
      </c>
      <c r="C9" s="9">
        <f>B9/$C$5</f>
        <v>2.389657562071355</v>
      </c>
    </row>
    <row r="10" spans="1:3" ht="12.75">
      <c r="A10" s="7" t="s">
        <v>14</v>
      </c>
      <c r="B10" s="8">
        <v>25488</v>
      </c>
      <c r="C10" s="9">
        <f>B10/$C$5</f>
        <v>2.0302530647358235</v>
      </c>
    </row>
    <row r="11" spans="1:3" ht="12.75">
      <c r="A11" s="7" t="s">
        <v>25</v>
      </c>
      <c r="B11" s="8">
        <v>26000</v>
      </c>
      <c r="C11" s="9">
        <f>B11/$C$5</f>
        <v>2.0710365537951745</v>
      </c>
    </row>
    <row r="12" spans="1:3" ht="12.75">
      <c r="A12" s="7" t="s">
        <v>20</v>
      </c>
      <c r="B12" s="8">
        <v>22000</v>
      </c>
      <c r="C12" s="9">
        <f>B12/$C$5</f>
        <v>1.7524155455189938</v>
      </c>
    </row>
    <row r="13" spans="1:3" ht="12.75">
      <c r="A13" s="7" t="s">
        <v>1</v>
      </c>
      <c r="B13" s="8">
        <v>10000</v>
      </c>
      <c r="C13" s="9">
        <f aca="true" t="shared" si="0" ref="C13:C26">B13/$C$5</f>
        <v>0.7965525206904517</v>
      </c>
    </row>
    <row r="14" spans="1:3" ht="12.75">
      <c r="A14" s="7" t="s">
        <v>10</v>
      </c>
      <c r="B14" s="8">
        <v>11000</v>
      </c>
      <c r="C14" s="9">
        <f t="shared" si="0"/>
        <v>0.8762077727594969</v>
      </c>
    </row>
    <row r="15" spans="1:3" ht="12.75">
      <c r="A15" s="7" t="s">
        <v>0</v>
      </c>
      <c r="B15" s="8">
        <v>8000</v>
      </c>
      <c r="C15" s="9">
        <f t="shared" si="0"/>
        <v>0.6372420165523613</v>
      </c>
    </row>
    <row r="16" spans="1:3" ht="12.75">
      <c r="A16" s="7" t="s">
        <v>18</v>
      </c>
      <c r="B16" s="8">
        <v>10000</v>
      </c>
      <c r="C16" s="9">
        <f t="shared" si="0"/>
        <v>0.7965525206904517</v>
      </c>
    </row>
    <row r="17" spans="1:3" ht="12.75">
      <c r="A17" s="7" t="s">
        <v>19</v>
      </c>
      <c r="B17" s="8">
        <v>4000</v>
      </c>
      <c r="C17" s="9">
        <f t="shared" si="0"/>
        <v>0.3186210082761807</v>
      </c>
    </row>
    <row r="18" spans="1:3" ht="12.75">
      <c r="A18" s="7" t="s">
        <v>2</v>
      </c>
      <c r="B18" s="8">
        <v>3000</v>
      </c>
      <c r="C18" s="9">
        <f t="shared" si="0"/>
        <v>0.2389657562071355</v>
      </c>
    </row>
    <row r="19" spans="1:3" ht="12.75">
      <c r="A19" s="7" t="s">
        <v>16</v>
      </c>
      <c r="B19" s="8">
        <v>2000</v>
      </c>
      <c r="C19" s="9">
        <f t="shared" si="0"/>
        <v>0.15931050413809034</v>
      </c>
    </row>
    <row r="20" spans="1:3" ht="12.75">
      <c r="A20" s="7" t="s">
        <v>21</v>
      </c>
      <c r="B20" s="8">
        <v>2300</v>
      </c>
      <c r="C20" s="9">
        <f t="shared" si="0"/>
        <v>0.1832070797588039</v>
      </c>
    </row>
    <row r="21" spans="1:3" ht="12.75">
      <c r="A21" s="7" t="s">
        <v>8</v>
      </c>
      <c r="B21" s="8">
        <v>2300</v>
      </c>
      <c r="C21" s="9">
        <f t="shared" si="0"/>
        <v>0.1832070797588039</v>
      </c>
    </row>
    <row r="22" spans="1:3" ht="12.75">
      <c r="A22" s="7" t="s">
        <v>22</v>
      </c>
      <c r="B22" s="8">
        <v>2100</v>
      </c>
      <c r="C22" s="9">
        <f t="shared" si="0"/>
        <v>0.16727602934499486</v>
      </c>
    </row>
    <row r="23" spans="1:3" ht="12.75">
      <c r="A23" s="7" t="s">
        <v>7</v>
      </c>
      <c r="B23" s="8">
        <v>2000</v>
      </c>
      <c r="C23" s="9">
        <f t="shared" si="0"/>
        <v>0.15931050413809034</v>
      </c>
    </row>
    <row r="24" spans="1:3" ht="12.75">
      <c r="A24" s="7" t="s">
        <v>15</v>
      </c>
      <c r="B24" s="8">
        <v>1000</v>
      </c>
      <c r="C24" s="9">
        <f t="shared" si="0"/>
        <v>0.07965525206904517</v>
      </c>
    </row>
    <row r="25" spans="1:3" ht="12.75">
      <c r="A25" s="7" t="s">
        <v>26</v>
      </c>
      <c r="B25" s="8">
        <v>400</v>
      </c>
      <c r="C25" s="9">
        <f t="shared" si="0"/>
        <v>0.03186210082761807</v>
      </c>
    </row>
    <row r="26" spans="1:3" ht="17.25" customHeight="1">
      <c r="A26" s="4" t="s">
        <v>23</v>
      </c>
      <c r="B26" s="14">
        <v>114000</v>
      </c>
      <c r="C26" s="21">
        <f t="shared" si="0"/>
        <v>9.080698735871149</v>
      </c>
    </row>
    <row r="27" spans="1:3" ht="22.5" customHeight="1" thickBot="1">
      <c r="A27" s="10" t="s">
        <v>5</v>
      </c>
      <c r="B27" s="11">
        <f>SUM(B7:B26)</f>
        <v>373588</v>
      </c>
      <c r="C27" s="12">
        <f>SUM(C7:C26)</f>
        <v>29.758246309970446</v>
      </c>
    </row>
    <row r="28" ht="12.75">
      <c r="A28" s="15"/>
    </row>
    <row r="29" spans="1:2" ht="15">
      <c r="A29" s="2" t="s">
        <v>13</v>
      </c>
      <c r="B29" s="13">
        <f>C4*30+982.1*27.8</f>
        <v>374462.38</v>
      </c>
    </row>
  </sheetData>
  <sheetProtection/>
  <mergeCells count="4">
    <mergeCell ref="A5:B5"/>
    <mergeCell ref="A4:B4"/>
    <mergeCell ref="B1:C1"/>
    <mergeCell ref="A2:C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Admin</cp:lastModifiedBy>
  <cp:lastPrinted>2015-09-05T09:27:01Z</cp:lastPrinted>
  <dcterms:created xsi:type="dcterms:W3CDTF">2013-09-20T07:12:20Z</dcterms:created>
  <dcterms:modified xsi:type="dcterms:W3CDTF">2018-09-03T10:58:36Z</dcterms:modified>
  <cp:category/>
  <cp:version/>
  <cp:contentType/>
  <cp:contentStatus/>
</cp:coreProperties>
</file>